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97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<sst xmlns="http://schemas.openxmlformats.org/spreadsheetml/2006/main" count="239" uniqueCount="95">
  <si>
    <t>e</t>
  </si>
  <si>
    <t>l</t>
  </si>
  <si>
    <t>t</t>
  </si>
  <si>
    <t>s</t>
  </si>
  <si>
    <t>o</t>
  </si>
  <si>
    <t>r</t>
  </si>
  <si>
    <t>q</t>
  </si>
  <si>
    <t>u</t>
  </si>
  <si>
    <t>a</t>
  </si>
  <si>
    <t>b</t>
  </si>
  <si>
    <t>c</t>
  </si>
  <si>
    <t>n</t>
  </si>
  <si>
    <t>d</t>
  </si>
  <si>
    <t>p</t>
  </si>
  <si>
    <t>m</t>
  </si>
  <si>
    <t>i</t>
  </si>
  <si>
    <t>El tesero que estás buscando se encuentra en el punto más septentrional de la isla. Búscalo allí</t>
  </si>
  <si>
    <t>f</t>
  </si>
  <si>
    <t>g</t>
  </si>
  <si>
    <t>h</t>
  </si>
  <si>
    <t>j</t>
  </si>
  <si>
    <t>ñ</t>
  </si>
  <si>
    <t>v</t>
  </si>
  <si>
    <t>y</t>
  </si>
  <si>
    <t>z</t>
  </si>
  <si>
    <t>vocales</t>
  </si>
  <si>
    <t>consonantes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</si>
  <si>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</si>
  <si>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</si>
  <si>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</si>
  <si>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</si>
  <si>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</si>
  <si>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</si>
  <si>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</si>
  <si>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</si>
  <si>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</si>
  <si>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</si>
  <si>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DEFINICIONES:</t>
  </si>
  <si>
    <t>Fermat era matemático aficionado porque en realidad era abogado. ¿Sabes un sinónimo de abogado?</t>
  </si>
  <si>
    <t>La aritmética es una rama de las matemáticas que trata de la teoría de ….</t>
  </si>
  <si>
    <t>Uno de Cauchy, francés, vale 3,6 francos. El de Arquímedes, italiano, 500 liras. El de Pitágoras, en Nicaragua, 30 centavos. Nos referimos a los …</t>
  </si>
  <si>
    <t>Otro magnífico matemático, en este caso francés y del siglo XIX, murió a los 21 años de edad por las heridas causadas en un …</t>
  </si>
  <si>
    <t>El monumento español más visitado es conocido por sus teselas y mosaicos matemáticos. Muchos de estos mosaicos están en el salón del trono del ….</t>
  </si>
  <si>
    <t>Las decisiones que se toman en reuniones de Departamento de matemáticas se recogen en un…</t>
  </si>
  <si>
    <t>H1</t>
  </si>
  <si>
    <t>A1</t>
  </si>
  <si>
    <t>A2</t>
  </si>
  <si>
    <t>E2</t>
  </si>
  <si>
    <t>D2</t>
  </si>
  <si>
    <t>H2</t>
  </si>
  <si>
    <t>E1</t>
  </si>
  <si>
    <t>B1</t>
  </si>
  <si>
    <t>D1</t>
  </si>
  <si>
    <t>C2</t>
  </si>
  <si>
    <t>C1</t>
  </si>
  <si>
    <t>I1</t>
  </si>
  <si>
    <t>B3</t>
  </si>
  <si>
    <t>A3</t>
  </si>
  <si>
    <t>E3</t>
  </si>
  <si>
    <t>D3</t>
  </si>
  <si>
    <t>F3</t>
  </si>
  <si>
    <t>H3</t>
  </si>
  <si>
    <t>A4</t>
  </si>
  <si>
    <t>B4</t>
  </si>
  <si>
    <t>C4</t>
  </si>
  <si>
    <t>D4</t>
  </si>
  <si>
    <t>E4</t>
  </si>
  <si>
    <t>F4</t>
  </si>
  <si>
    <t>J4</t>
  </si>
  <si>
    <t>H4</t>
  </si>
  <si>
    <t>B5</t>
  </si>
  <si>
    <t>C5</t>
  </si>
  <si>
    <t>E5</t>
  </si>
  <si>
    <t>F5</t>
  </si>
  <si>
    <t>B2</t>
  </si>
  <si>
    <t>F2</t>
  </si>
  <si>
    <t>G5</t>
  </si>
  <si>
    <t>H5</t>
  </si>
  <si>
    <t>I5</t>
  </si>
  <si>
    <t>A6</t>
  </si>
  <si>
    <t>B6</t>
  </si>
  <si>
    <t>D6</t>
  </si>
  <si>
    <t>E6</t>
  </si>
  <si>
    <t>G6</t>
  </si>
  <si>
    <t>I6</t>
  </si>
  <si>
    <t>J6</t>
  </si>
  <si>
    <t>I2</t>
  </si>
  <si>
    <t>H6</t>
  </si>
  <si>
    <t>J3</t>
  </si>
  <si>
    <t>I4</t>
  </si>
  <si>
    <t>G3</t>
  </si>
  <si>
    <t>F1</t>
  </si>
  <si>
    <t>Magnitud física que es la moneda oficial de varios países latinoamericanos y uno asiático.</t>
  </si>
  <si>
    <t>Un matemático de principios del siglo XX discípulo de G. H. Hardy vivió sólo 23 años, ¿en qué país nació?</t>
  </si>
  <si>
    <t>Letra griega que aparece en el apellido del matemático alemán conocido como "Príncipe de las matemáticas".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</si>
</sst>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top"/>
    </xf>
    <xf numFmtId="0" fontId="4" fillId="0" borderId="11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D30"/>
  <sheetViews>
    <sheetView zoomScalePageLayoutView="0" workbookViewId="0" topLeftCell="A1">
      <selection activeCell="Q18" sqref="Q18"/>
    </sheetView>
  </sheetViews>
  <sheetFormatPr defaultColWidth="11.421875" defaultRowHeight="15"/>
  <cols>
    <col min="7" max="7" width="6.00390625" style="0" customWidth="1"/>
    <col min="8" max="9" width="4.57421875" style="0" customWidth="1"/>
    <col min="10" max="10" width="6.28125" style="0" customWidth="1"/>
    <col min="15" max="15" width="8.28125" style="0" customWidth="1"/>
    <col min="16" max="16" width="8.7109375" style="0" customWidth="1"/>
    <col min="17" max="17" width="9.00390625" style="0" customWidth="1"/>
    <col min="18" max="18" width="6.421875" style="0" customWidth="1"/>
  </cols>
  <sheetData>
    <row r="3" ht="15">
      <c r="B3" t="s">
        <v>16</v>
      </c>
    </row>
    <row r="5" spans="2:28" ht="15">
      <c r="B5" t="s">
        <v>9</v>
      </c>
      <c r="C5" t="s">
        <v>13</v>
      </c>
      <c r="D5" t="s">
        <v>11</v>
      </c>
      <c r="Y5" t="s">
        <v>9</v>
      </c>
      <c r="Z5" t="s">
        <v>0</v>
      </c>
      <c r="AA5" t="s">
        <v>2</v>
      </c>
      <c r="AB5" t="s">
        <v>8</v>
      </c>
    </row>
    <row r="6" spans="2:29" ht="15">
      <c r="B6" t="s">
        <v>7</v>
      </c>
      <c r="C6" t="s">
        <v>7</v>
      </c>
      <c r="D6" t="s">
        <v>4</v>
      </c>
      <c r="G6" t="s">
        <v>8</v>
      </c>
      <c r="H6">
        <f>COUNTIF(B$5:E$33,G6)</f>
        <v>6</v>
      </c>
      <c r="I6">
        <f>COUNTIF(L$12:T$31,G6)</f>
        <v>6</v>
      </c>
      <c r="J6">
        <f>H6-I6</f>
        <v>0</v>
      </c>
      <c r="L6" t="s">
        <v>25</v>
      </c>
      <c r="M6">
        <f>H6+H10+H14+H20+H26</f>
        <v>22</v>
      </c>
      <c r="N6">
        <f>J6+J10+J14+J20+J26</f>
        <v>0</v>
      </c>
      <c r="Y6" t="s">
        <v>12</v>
      </c>
      <c r="Z6" t="s">
        <v>0</v>
      </c>
      <c r="AA6" t="s">
        <v>1</v>
      </c>
      <c r="AB6" t="s">
        <v>2</v>
      </c>
      <c r="AC6" t="s">
        <v>8</v>
      </c>
    </row>
    <row r="7" spans="2:30" ht="15">
      <c r="B7" t="s">
        <v>3</v>
      </c>
      <c r="C7" t="s">
        <v>11</v>
      </c>
      <c r="D7" t="s">
        <v>5</v>
      </c>
      <c r="G7" t="s">
        <v>9</v>
      </c>
      <c r="H7">
        <f aca="true" t="shared" si="0" ref="H7:H28">COUNTIF(B$5:E$33,G7)</f>
        <v>1</v>
      </c>
      <c r="I7">
        <f aca="true" t="shared" si="1" ref="I7:I28">COUNTIF(L$12:T$31,G7)</f>
        <v>1</v>
      </c>
      <c r="J7">
        <f aca="true" t="shared" si="2" ref="J7:J26">H7-I7</f>
        <v>0</v>
      </c>
      <c r="L7" t="s">
        <v>26</v>
      </c>
      <c r="M7">
        <f>H30-H29-M6</f>
        <v>26</v>
      </c>
      <c r="N7">
        <f>J7+J9+J16+J17+J18+J21+J23+J24+J25</f>
        <v>0</v>
      </c>
      <c r="Y7" t="s">
        <v>3</v>
      </c>
      <c r="Z7" t="s">
        <v>7</v>
      </c>
      <c r="AA7" t="s">
        <v>1</v>
      </c>
      <c r="AB7" t="s">
        <v>2</v>
      </c>
      <c r="AC7" t="s">
        <v>8</v>
      </c>
      <c r="AD7" t="s">
        <v>11</v>
      </c>
    </row>
    <row r="8" spans="2:29" ht="15">
      <c r="B8" t="s">
        <v>10</v>
      </c>
      <c r="C8" t="s">
        <v>2</v>
      </c>
      <c r="D8" t="s">
        <v>2</v>
      </c>
      <c r="G8" t="s">
        <v>10</v>
      </c>
      <c r="H8">
        <f t="shared" si="0"/>
        <v>1</v>
      </c>
      <c r="I8">
        <f t="shared" si="1"/>
        <v>1</v>
      </c>
      <c r="J8">
        <f t="shared" si="2"/>
        <v>0</v>
      </c>
      <c r="M8">
        <f>SUM(M6:M7)</f>
        <v>48</v>
      </c>
      <c r="N8" s="1">
        <f>M8-L30</f>
        <v>0</v>
      </c>
      <c r="Y8" t="s">
        <v>15</v>
      </c>
      <c r="Z8" t="s">
        <v>11</v>
      </c>
      <c r="AA8" t="s">
        <v>12</v>
      </c>
      <c r="AB8" t="s">
        <v>15</v>
      </c>
      <c r="AC8" t="s">
        <v>8</v>
      </c>
    </row>
    <row r="9" spans="2:30" ht="15">
      <c r="B9" t="s">
        <v>8</v>
      </c>
      <c r="C9" t="s">
        <v>4</v>
      </c>
      <c r="D9" t="s">
        <v>0</v>
      </c>
      <c r="G9" t="s">
        <v>12</v>
      </c>
      <c r="H9">
        <f t="shared" si="0"/>
        <v>3</v>
      </c>
      <c r="I9">
        <f t="shared" si="1"/>
        <v>3</v>
      </c>
      <c r="J9">
        <f t="shared" si="2"/>
        <v>0</v>
      </c>
      <c r="Y9" t="s">
        <v>11</v>
      </c>
      <c r="Z9" t="s">
        <v>7</v>
      </c>
      <c r="AA9" t="s">
        <v>14</v>
      </c>
      <c r="AB9" t="s">
        <v>0</v>
      </c>
      <c r="AC9" t="s">
        <v>5</v>
      </c>
      <c r="AD9" t="s">
        <v>4</v>
      </c>
    </row>
    <row r="10" spans="2:30" ht="15">
      <c r="B10" t="s">
        <v>12</v>
      </c>
      <c r="G10" t="s">
        <v>0</v>
      </c>
      <c r="H10">
        <f t="shared" si="0"/>
        <v>6</v>
      </c>
      <c r="I10">
        <f t="shared" si="1"/>
        <v>6</v>
      </c>
      <c r="J10">
        <f t="shared" si="2"/>
        <v>0</v>
      </c>
      <c r="Y10" t="s">
        <v>3</v>
      </c>
      <c r="Z10" t="s">
        <v>0</v>
      </c>
      <c r="AA10" t="s">
        <v>1</v>
      </c>
      <c r="AB10" t="s">
        <v>1</v>
      </c>
      <c r="AC10" t="s">
        <v>4</v>
      </c>
      <c r="AD10" t="s">
        <v>3</v>
      </c>
    </row>
    <row r="11" spans="3:29" ht="15">
      <c r="C11" t="s">
        <v>3</v>
      </c>
      <c r="D11" t="s">
        <v>12</v>
      </c>
      <c r="G11" t="s">
        <v>17</v>
      </c>
      <c r="H11">
        <f t="shared" si="0"/>
        <v>0</v>
      </c>
      <c r="I11">
        <f t="shared" si="1"/>
        <v>0</v>
      </c>
      <c r="J11">
        <f t="shared" si="2"/>
        <v>0</v>
      </c>
      <c r="Y11" t="s">
        <v>12</v>
      </c>
      <c r="Z11" t="s">
        <v>7</v>
      </c>
      <c r="AA11" t="s">
        <v>0</v>
      </c>
      <c r="AB11" t="s">
        <v>1</v>
      </c>
      <c r="AC11" t="s">
        <v>4</v>
      </c>
    </row>
    <row r="12" spans="2:10" ht="15">
      <c r="B12" t="s">
        <v>0</v>
      </c>
      <c r="C12" t="s">
        <v>15</v>
      </c>
      <c r="D12" t="s">
        <v>0</v>
      </c>
      <c r="G12" t="s">
        <v>18</v>
      </c>
      <c r="H12">
        <f t="shared" si="0"/>
        <v>0</v>
      </c>
      <c r="I12">
        <f t="shared" si="1"/>
        <v>0</v>
      </c>
      <c r="J12">
        <f t="shared" si="2"/>
        <v>0</v>
      </c>
    </row>
    <row r="13" spans="2:30" ht="15">
      <c r="B13" t="s">
        <v>1</v>
      </c>
      <c r="C13" t="s">
        <v>2</v>
      </c>
      <c r="G13" t="s">
        <v>19</v>
      </c>
      <c r="H13">
        <f t="shared" si="0"/>
        <v>0</v>
      </c>
      <c r="I13">
        <f t="shared" si="1"/>
        <v>0</v>
      </c>
      <c r="J13">
        <f t="shared" si="2"/>
        <v>0</v>
      </c>
      <c r="Y13" t="s">
        <v>10</v>
      </c>
      <c r="Z13" t="s">
        <v>8</v>
      </c>
      <c r="AA13" t="s">
        <v>5</v>
      </c>
      <c r="AB13" t="s">
        <v>0</v>
      </c>
      <c r="AC13" t="s">
        <v>2</v>
      </c>
      <c r="AD13" t="s">
        <v>8</v>
      </c>
    </row>
    <row r="14" spans="3:29" ht="15">
      <c r="C14" t="s">
        <v>7</v>
      </c>
      <c r="D14" t="s">
        <v>1</v>
      </c>
      <c r="G14" t="s">
        <v>15</v>
      </c>
      <c r="H14">
        <f t="shared" si="0"/>
        <v>2</v>
      </c>
      <c r="I14">
        <f t="shared" si="1"/>
        <v>2</v>
      </c>
      <c r="J14">
        <f t="shared" si="2"/>
        <v>0</v>
      </c>
      <c r="L14" s="1" t="s">
        <v>9</v>
      </c>
      <c r="M14" s="1" t="s">
        <v>0</v>
      </c>
      <c r="N14" s="1" t="s">
        <v>2</v>
      </c>
      <c r="O14" s="1" t="s">
        <v>8</v>
      </c>
      <c r="Y14" t="s">
        <v>13</v>
      </c>
      <c r="Z14" t="s">
        <v>4</v>
      </c>
      <c r="AA14" t="s">
        <v>3</v>
      </c>
      <c r="AB14" t="s">
        <v>4</v>
      </c>
      <c r="AC14" t="s">
        <v>3</v>
      </c>
    </row>
    <row r="15" spans="2:17" ht="15">
      <c r="B15" t="s">
        <v>2</v>
      </c>
      <c r="C15" t="s">
        <v>8</v>
      </c>
      <c r="D15" t="s">
        <v>8</v>
      </c>
      <c r="G15" t="s">
        <v>20</v>
      </c>
      <c r="H15">
        <f t="shared" si="0"/>
        <v>0</v>
      </c>
      <c r="I15">
        <f t="shared" si="1"/>
        <v>0</v>
      </c>
      <c r="J15">
        <f t="shared" si="2"/>
        <v>0</v>
      </c>
      <c r="L15" s="1" t="s">
        <v>3</v>
      </c>
      <c r="M15" s="1" t="s">
        <v>7</v>
      </c>
      <c r="N15" s="1" t="s">
        <v>1</v>
      </c>
      <c r="O15" s="1" t="s">
        <v>2</v>
      </c>
      <c r="P15" s="1" t="s">
        <v>8</v>
      </c>
      <c r="Q15" s="1" t="s">
        <v>11</v>
      </c>
    </row>
    <row r="16" spans="2:16" ht="15">
      <c r="B16" t="s">
        <v>0</v>
      </c>
      <c r="C16" t="s">
        <v>12</v>
      </c>
      <c r="G16" t="s">
        <v>1</v>
      </c>
      <c r="H16">
        <f t="shared" si="0"/>
        <v>5</v>
      </c>
      <c r="I16">
        <f t="shared" si="1"/>
        <v>5</v>
      </c>
      <c r="J16">
        <f t="shared" si="2"/>
        <v>0</v>
      </c>
      <c r="L16" s="1" t="s">
        <v>15</v>
      </c>
      <c r="M16" s="1" t="s">
        <v>11</v>
      </c>
      <c r="N16" s="1" t="s">
        <v>12</v>
      </c>
      <c r="O16" s="1" t="s">
        <v>15</v>
      </c>
      <c r="P16" s="1" t="s">
        <v>8</v>
      </c>
    </row>
    <row r="17" spans="2:18" ht="15">
      <c r="B17" t="s">
        <v>3</v>
      </c>
      <c r="C17" t="s">
        <v>4</v>
      </c>
      <c r="D17" t="s">
        <v>15</v>
      </c>
      <c r="G17" t="s">
        <v>14</v>
      </c>
      <c r="H17">
        <f t="shared" si="0"/>
        <v>1</v>
      </c>
      <c r="I17">
        <f t="shared" si="1"/>
        <v>1</v>
      </c>
      <c r="J17">
        <f t="shared" si="2"/>
        <v>0</v>
      </c>
      <c r="L17" s="1" t="s">
        <v>11</v>
      </c>
      <c r="M17" s="1" t="s">
        <v>7</v>
      </c>
      <c r="N17" s="1" t="s">
        <v>14</v>
      </c>
      <c r="O17" s="1" t="s">
        <v>0</v>
      </c>
      <c r="P17" s="1" t="s">
        <v>5</v>
      </c>
      <c r="Q17" s="1" t="s">
        <v>4</v>
      </c>
      <c r="R17" s="1" t="s">
        <v>3</v>
      </c>
    </row>
    <row r="18" spans="2:17" ht="15">
      <c r="B18" t="s">
        <v>4</v>
      </c>
      <c r="D18" t="s">
        <v>3</v>
      </c>
      <c r="G18" t="s">
        <v>11</v>
      </c>
      <c r="H18">
        <f t="shared" si="0"/>
        <v>3</v>
      </c>
      <c r="I18">
        <f t="shared" si="1"/>
        <v>3</v>
      </c>
      <c r="J18">
        <f t="shared" si="2"/>
        <v>0</v>
      </c>
      <c r="L18" t="s">
        <v>3</v>
      </c>
      <c r="M18" t="s">
        <v>0</v>
      </c>
      <c r="N18" t="s">
        <v>1</v>
      </c>
      <c r="O18" t="s">
        <v>1</v>
      </c>
      <c r="P18" t="s">
        <v>4</v>
      </c>
      <c r="Q18" s="1" t="s">
        <v>3</v>
      </c>
    </row>
    <row r="19" spans="2:16" ht="15">
      <c r="B19" t="s">
        <v>5</v>
      </c>
      <c r="C19" t="s">
        <v>14</v>
      </c>
      <c r="D19" t="s">
        <v>1</v>
      </c>
      <c r="G19" t="s">
        <v>21</v>
      </c>
      <c r="H19">
        <f t="shared" si="0"/>
        <v>0</v>
      </c>
      <c r="I19">
        <f t="shared" si="1"/>
        <v>0</v>
      </c>
      <c r="J19">
        <f t="shared" si="2"/>
        <v>0</v>
      </c>
      <c r="L19" s="1" t="s">
        <v>12</v>
      </c>
      <c r="M19" s="1" t="s">
        <v>7</v>
      </c>
      <c r="N19" s="1" t="s">
        <v>0</v>
      </c>
      <c r="O19" s="1" t="s">
        <v>1</v>
      </c>
      <c r="P19" s="1" t="s">
        <v>4</v>
      </c>
    </row>
    <row r="20" spans="2:18" ht="15">
      <c r="B20" t="s">
        <v>4</v>
      </c>
      <c r="C20" t="s">
        <v>8</v>
      </c>
      <c r="D20" t="s">
        <v>8</v>
      </c>
      <c r="G20" t="s">
        <v>4</v>
      </c>
      <c r="H20">
        <f t="shared" si="0"/>
        <v>5</v>
      </c>
      <c r="I20">
        <f t="shared" si="1"/>
        <v>5</v>
      </c>
      <c r="J20">
        <f t="shared" si="2"/>
        <v>0</v>
      </c>
      <c r="L20" s="1" t="s">
        <v>1</v>
      </c>
      <c r="M20" s="1" t="s">
        <v>0</v>
      </c>
      <c r="N20" s="1" t="s">
        <v>2</v>
      </c>
      <c r="O20" s="1" t="s">
        <v>5</v>
      </c>
      <c r="P20" s="1" t="s">
        <v>8</v>
      </c>
      <c r="Q20" s="1" t="s">
        <v>12</v>
      </c>
      <c r="R20" s="1" t="s">
        <v>4</v>
      </c>
    </row>
    <row r="21" spans="3:15" ht="15">
      <c r="C21" t="s">
        <v>3</v>
      </c>
      <c r="G21" t="s">
        <v>13</v>
      </c>
      <c r="H21">
        <f t="shared" si="0"/>
        <v>1</v>
      </c>
      <c r="I21">
        <f t="shared" si="1"/>
        <v>1</v>
      </c>
      <c r="J21">
        <f t="shared" si="2"/>
        <v>0</v>
      </c>
      <c r="L21" s="1" t="s">
        <v>8</v>
      </c>
      <c r="M21" s="1" t="s">
        <v>10</v>
      </c>
      <c r="N21" s="1" t="s">
        <v>2</v>
      </c>
      <c r="O21" s="1" t="s">
        <v>8</v>
      </c>
    </row>
    <row r="22" spans="2:15" ht="15">
      <c r="B22" t="s">
        <v>0</v>
      </c>
      <c r="G22" t="s">
        <v>6</v>
      </c>
      <c r="H22">
        <f t="shared" si="0"/>
        <v>0</v>
      </c>
      <c r="I22">
        <f t="shared" si="1"/>
        <v>0</v>
      </c>
      <c r="J22">
        <f t="shared" si="2"/>
        <v>0</v>
      </c>
      <c r="L22" s="1" t="s">
        <v>13</v>
      </c>
      <c r="M22" s="1" t="s">
        <v>0</v>
      </c>
      <c r="N22" s="1" t="s">
        <v>3</v>
      </c>
      <c r="O22" s="1" t="s">
        <v>4</v>
      </c>
    </row>
    <row r="23" spans="2:10" ht="15">
      <c r="B23" t="s">
        <v>11</v>
      </c>
      <c r="C23" t="s">
        <v>8</v>
      </c>
      <c r="G23" t="s">
        <v>5</v>
      </c>
      <c r="H23">
        <f t="shared" si="0"/>
        <v>2</v>
      </c>
      <c r="I23">
        <f t="shared" si="1"/>
        <v>2</v>
      </c>
      <c r="J23">
        <f t="shared" si="2"/>
        <v>0</v>
      </c>
    </row>
    <row r="24" spans="3:10" ht="15">
      <c r="C24" t="s">
        <v>1</v>
      </c>
      <c r="G24" t="s">
        <v>3</v>
      </c>
      <c r="H24">
        <f t="shared" si="0"/>
        <v>5</v>
      </c>
      <c r="I24">
        <f t="shared" si="1"/>
        <v>5</v>
      </c>
      <c r="J24">
        <f t="shared" si="2"/>
        <v>0</v>
      </c>
    </row>
    <row r="25" spans="2:10" ht="15">
      <c r="B25" t="s">
        <v>0</v>
      </c>
      <c r="G25" t="s">
        <v>2</v>
      </c>
      <c r="H25">
        <f t="shared" si="0"/>
        <v>4</v>
      </c>
      <c r="I25">
        <f t="shared" si="1"/>
        <v>4</v>
      </c>
      <c r="J25">
        <f t="shared" si="2"/>
        <v>0</v>
      </c>
    </row>
    <row r="26" spans="2:10" ht="15">
      <c r="B26" t="s">
        <v>1</v>
      </c>
      <c r="G26" t="s">
        <v>7</v>
      </c>
      <c r="H26">
        <f t="shared" si="0"/>
        <v>3</v>
      </c>
      <c r="I26">
        <f t="shared" si="1"/>
        <v>3</v>
      </c>
      <c r="J26">
        <f t="shared" si="2"/>
        <v>0</v>
      </c>
    </row>
    <row r="27" spans="7:9" ht="15">
      <c r="G27" t="s">
        <v>22</v>
      </c>
      <c r="H27">
        <f t="shared" si="0"/>
        <v>0</v>
      </c>
      <c r="I27">
        <f t="shared" si="1"/>
        <v>0</v>
      </c>
    </row>
    <row r="28" spans="7:9" ht="15">
      <c r="G28" t="s">
        <v>23</v>
      </c>
      <c r="H28">
        <f t="shared" si="0"/>
        <v>0</v>
      </c>
      <c r="I28">
        <f t="shared" si="1"/>
        <v>0</v>
      </c>
    </row>
    <row r="29" spans="7:8" ht="15">
      <c r="G29" t="s">
        <v>24</v>
      </c>
      <c r="H29">
        <f>COUNTIF(B$5:E$33,G29)</f>
        <v>0</v>
      </c>
    </row>
    <row r="30" spans="8:12" ht="15">
      <c r="H30">
        <f>SUM(H6:H29)</f>
        <v>48</v>
      </c>
      <c r="I30">
        <f>SUM(I6:I29)</f>
        <v>48</v>
      </c>
      <c r="J30">
        <f>SUM(J6:J29)</f>
        <v>0</v>
      </c>
      <c r="L30">
        <f>COUNTA(L12:T27)</f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H32"/>
  <sheetViews>
    <sheetView tabSelected="1" zoomScalePageLayoutView="0" workbookViewId="0" topLeftCell="A3">
      <selection activeCell="B15" sqref="B15"/>
    </sheetView>
  </sheetViews>
  <sheetFormatPr defaultColWidth="11.421875" defaultRowHeight="15"/>
  <cols>
    <col min="2" max="2" width="3.00390625" style="0" customWidth="1"/>
    <col min="3" max="12" width="3.7109375" style="0" customWidth="1"/>
    <col min="22" max="22" width="4.421875" style="0" customWidth="1"/>
    <col min="23" max="23" width="1.57421875" style="0" customWidth="1"/>
    <col min="24" max="24" width="4.57421875" style="0" customWidth="1"/>
    <col min="25" max="25" width="1.1484375" style="0" customWidth="1"/>
    <col min="26" max="26" width="4.00390625" style="0" customWidth="1"/>
    <col min="27" max="27" width="1.1484375" style="0" customWidth="1"/>
    <col min="28" max="28" width="4.28125" style="0" customWidth="1"/>
    <col min="29" max="29" width="1.1484375" style="0" customWidth="1"/>
    <col min="30" max="30" width="3.8515625" style="0" customWidth="1"/>
    <col min="31" max="31" width="0.9921875" style="0" customWidth="1"/>
    <col min="32" max="32" width="4.421875" style="0" customWidth="1"/>
    <col min="33" max="33" width="0.9921875" style="0" customWidth="1"/>
    <col min="34" max="34" width="4.140625" style="0" customWidth="1"/>
  </cols>
  <sheetData>
    <row r="3" spans="3:12" ht="15.75" thickBot="1"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</row>
    <row r="4" spans="2:12" ht="15.75" thickBot="1">
      <c r="B4">
        <v>1</v>
      </c>
      <c r="C4" s="6" t="str">
        <f>IF(COUNTA(V15)=1,V15," ")</f>
        <v> </v>
      </c>
      <c r="D4" s="6" t="str">
        <f>IF(COUNTA(X25)=1,X25," ")</f>
        <v> </v>
      </c>
      <c r="E4" s="6" t="str">
        <f>IF(COUNTA(Z29)=1,Z29," ")</f>
        <v> </v>
      </c>
      <c r="F4" s="6" t="str">
        <f>IF(COUNTA(X27)=1,X27," ")</f>
        <v> </v>
      </c>
      <c r="G4" s="6" t="str">
        <f>IF(COUNTA(AD19)=1,AD19," ")</f>
        <v> </v>
      </c>
      <c r="H4" s="6" t="str">
        <f>IF(COUNTA(V21)=1,V21," ")</f>
        <v> </v>
      </c>
      <c r="I4" s="7"/>
      <c r="J4" s="6" t="str">
        <f>IF(COUNTA(X17)=1,X17," ")</f>
        <v> </v>
      </c>
      <c r="K4" s="6" t="str">
        <f>IF(COUNTA(AB31)=1,AB31," ")</f>
        <v> </v>
      </c>
      <c r="L4" s="8"/>
    </row>
    <row r="5" spans="2:12" ht="15.75" thickBot="1">
      <c r="B5">
        <v>2</v>
      </c>
      <c r="C5" s="6" t="str">
        <f>IF(COUNTA(Z15)=1,Z15," ")</f>
        <v> </v>
      </c>
      <c r="D5" s="6" t="str">
        <f>IF(COUNTA(AB23)=1,AB23," ")</f>
        <v> </v>
      </c>
      <c r="E5" s="6" t="str">
        <f>IF(COUNTA(V31)=1,V31," ")</f>
        <v> </v>
      </c>
      <c r="F5" s="6" t="str">
        <f>IF(COUNTA(AD21)=1,AD21," ")</f>
        <v> </v>
      </c>
      <c r="G5" s="6" t="str">
        <f>IF(COUNTA(AB17)=1,AB17," ")</f>
        <v> </v>
      </c>
      <c r="H5" s="6" t="str">
        <f>IF(COUNTA(AD31)=1,AD31," ")</f>
        <v> </v>
      </c>
      <c r="I5" s="9"/>
      <c r="J5" s="6" t="str">
        <f>IF(COUNTA(Z21)=1,Z21," ")</f>
        <v> </v>
      </c>
      <c r="K5" s="6" t="str">
        <f>IF(COUNTA(V23)=1,V23," ")</f>
        <v> </v>
      </c>
      <c r="L5" s="10"/>
    </row>
    <row r="6" spans="2:12" ht="15.75" thickBot="1">
      <c r="B6">
        <v>3</v>
      </c>
      <c r="C6" s="6" t="str">
        <f>IF(COUNTA(X15)=1,X15," ")</f>
        <v> </v>
      </c>
      <c r="D6" s="6" t="str">
        <f>IF(COUNTA(V17)=1,V17," ")</f>
        <v> </v>
      </c>
      <c r="E6" s="9"/>
      <c r="F6" s="6" t="str">
        <f>IF(COUNTA(V29)=1,V29," ")</f>
        <v> </v>
      </c>
      <c r="G6" s="6" t="str">
        <f>IF(COUNTA(X23)=1,X23," ")</f>
        <v> </v>
      </c>
      <c r="H6" s="6" t="str">
        <f>IF(COUNTA(X19)=1,X19," ")</f>
        <v> </v>
      </c>
      <c r="I6" s="6" t="str">
        <f>IF(COUNTA(Z27)=1,Z27," ")</f>
        <v> </v>
      </c>
      <c r="J6" s="6" t="str">
        <f>IF(COUNTA(AF23)=1,AF23," ")</f>
        <v> </v>
      </c>
      <c r="K6" s="9"/>
      <c r="L6" s="6" t="str">
        <f>IF(COUNTA(V25)=1,V25," ")</f>
        <v> </v>
      </c>
    </row>
    <row r="7" spans="2:12" ht="15.75" thickBot="1">
      <c r="B7">
        <v>4</v>
      </c>
      <c r="C7" s="6" t="str">
        <f>IF(COUNTA(AB19)=1,AB19," ")</f>
        <v> </v>
      </c>
      <c r="D7" s="6" t="str">
        <f>IF(COUNTA(Z17)=1,Z17," ")</f>
        <v> </v>
      </c>
      <c r="E7" s="6" t="str">
        <f>IF(COUNTA(X21)=1,X21," ")</f>
        <v> </v>
      </c>
      <c r="F7" s="6" t="str">
        <f>IF(COUNTA(AD25)=1,AD25," ")</f>
        <v> </v>
      </c>
      <c r="G7" s="6" t="str">
        <f>IF(COUNTA(AF17)=1,AF17," ")</f>
        <v> </v>
      </c>
      <c r="H7" s="6" t="str">
        <f>IF(COUNTA(AB29)=1,AB29," ")</f>
        <v> </v>
      </c>
      <c r="I7" s="9"/>
      <c r="J7" s="6" t="str">
        <f>IF(COUNTA(Z23)=1,Z23," ")</f>
        <v> </v>
      </c>
      <c r="K7" s="6" t="str">
        <f>IF(COUNTA(V27)=1,V27," ")</f>
        <v> </v>
      </c>
      <c r="L7" s="6" t="str">
        <f>IF(COUNTA(AF31)=1,AF31," ")</f>
        <v> </v>
      </c>
    </row>
    <row r="8" spans="2:12" ht="15.75" thickBot="1">
      <c r="B8">
        <v>5</v>
      </c>
      <c r="C8" s="11"/>
      <c r="D8" s="6" t="str">
        <f>IF(COUNTA(AB15)=1,AB15," ")</f>
        <v> </v>
      </c>
      <c r="E8" s="6" t="str">
        <f>IF(COUNTA(Z31)=1,Z31," ")</f>
        <v> </v>
      </c>
      <c r="F8" s="9"/>
      <c r="G8" s="6" t="str">
        <f>IF(COUNTA(AF25)=1,AF25," ")</f>
        <v> </v>
      </c>
      <c r="H8" s="6" t="str">
        <f>IF(COUNTA(AH17)=1,AH17," ")</f>
        <v> </v>
      </c>
      <c r="I8" s="6" t="str">
        <f>IF(COUNTA(AD23)=1,AD23," ")</f>
        <v> </v>
      </c>
      <c r="J8" s="6" t="str">
        <f>IF(COUNTA(AB25)=1,AB25," ")</f>
        <v> </v>
      </c>
      <c r="K8" s="6" t="str">
        <f>IF(COUNTA(X31)=1,X31," ")</f>
        <v> </v>
      </c>
      <c r="L8" s="10"/>
    </row>
    <row r="9" spans="2:12" ht="15.75" thickBot="1">
      <c r="B9">
        <v>6</v>
      </c>
      <c r="C9" s="6" t="str">
        <f>IF(COUNTA(Z19)=1,Z19," ")</f>
        <v> </v>
      </c>
      <c r="D9" s="6" t="str">
        <f>IF(COUNTA(X29)=1,X29," ")</f>
        <v> </v>
      </c>
      <c r="E9" s="12"/>
      <c r="F9" s="6" t="str">
        <f>IF(COUNTA(Z25)=1,Z25," ")</f>
        <v> </v>
      </c>
      <c r="G9" s="6" t="str">
        <f>IF(COUNTA(AB27)=1,AB27," ")</f>
        <v> </v>
      </c>
      <c r="H9" s="12"/>
      <c r="I9" s="6" t="str">
        <f>IF(COUNTA(V19)=1,V19," ")</f>
        <v> </v>
      </c>
      <c r="J9" s="6" t="str">
        <f>IF(COUNTA(AH23)=1,AH23," ")</f>
        <v> </v>
      </c>
      <c r="K9" s="6" t="str">
        <f>IF(COUNTA(AB21)=1,AB21," ")</f>
        <v> </v>
      </c>
      <c r="L9" s="6" t="str">
        <f>IF(COUNTA(AD17)=1,AD17," ")</f>
        <v> </v>
      </c>
    </row>
    <row r="13" ht="15">
      <c r="B13" t="s">
        <v>37</v>
      </c>
    </row>
    <row r="15" spans="2:34" ht="15.75" thickBot="1">
      <c r="B15" t="s">
        <v>94</v>
      </c>
      <c r="V15" s="3"/>
      <c r="W15" s="4"/>
      <c r="X15" s="3"/>
      <c r="Y15" s="4"/>
      <c r="Z15" s="3"/>
      <c r="AA15" s="4"/>
      <c r="AB15" s="3"/>
      <c r="AC15" s="4"/>
      <c r="AD15" s="4"/>
      <c r="AE15" s="4"/>
      <c r="AF15" s="4"/>
      <c r="AG15" s="4"/>
      <c r="AH15" s="4"/>
    </row>
    <row r="16" spans="22:34" ht="15">
      <c r="V16" s="5" t="s">
        <v>45</v>
      </c>
      <c r="W16" s="5"/>
      <c r="X16" s="5" t="s">
        <v>57</v>
      </c>
      <c r="Y16" s="5"/>
      <c r="Z16" s="5" t="s">
        <v>46</v>
      </c>
      <c r="AA16" s="5"/>
      <c r="AB16" s="5" t="s">
        <v>70</v>
      </c>
      <c r="AC16" s="4"/>
      <c r="AD16" s="4"/>
      <c r="AE16" s="4"/>
      <c r="AF16" s="4"/>
      <c r="AG16" s="4"/>
      <c r="AH16" s="4"/>
    </row>
    <row r="17" spans="2:34" ht="15.75" thickBot="1">
      <c r="B17" t="s">
        <v>38</v>
      </c>
      <c r="V17" s="3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</row>
    <row r="18" spans="22:34" ht="15">
      <c r="V18" s="5" t="s">
        <v>56</v>
      </c>
      <c r="W18" s="5"/>
      <c r="X18" s="5" t="s">
        <v>44</v>
      </c>
      <c r="Y18" s="5"/>
      <c r="Z18" s="5" t="s">
        <v>63</v>
      </c>
      <c r="AA18" s="5"/>
      <c r="AB18" s="5" t="s">
        <v>47</v>
      </c>
      <c r="AC18" s="5"/>
      <c r="AD18" s="5" t="s">
        <v>85</v>
      </c>
      <c r="AE18" s="5"/>
      <c r="AF18" s="5" t="s">
        <v>66</v>
      </c>
      <c r="AG18" s="5"/>
      <c r="AH18" s="5" t="s">
        <v>73</v>
      </c>
    </row>
    <row r="19" spans="2:34" ht="15.75" thickBot="1">
      <c r="B19" s="2" t="s">
        <v>93</v>
      </c>
      <c r="V19" s="3"/>
      <c r="W19" s="4"/>
      <c r="X19" s="3"/>
      <c r="Y19" s="4"/>
      <c r="Z19" s="3"/>
      <c r="AA19" s="4"/>
      <c r="AB19" s="3"/>
      <c r="AC19" s="4"/>
      <c r="AD19" s="3"/>
      <c r="AE19" s="4"/>
      <c r="AF19" s="4"/>
      <c r="AG19" s="4"/>
      <c r="AH19" s="4"/>
    </row>
    <row r="20" spans="22:34" ht="15">
      <c r="V20" s="5" t="s">
        <v>83</v>
      </c>
      <c r="W20" s="5"/>
      <c r="X20" s="5" t="s">
        <v>60</v>
      </c>
      <c r="Y20" s="5"/>
      <c r="Z20" s="5" t="s">
        <v>79</v>
      </c>
      <c r="AA20" s="5"/>
      <c r="AB20" s="5" t="s">
        <v>62</v>
      </c>
      <c r="AC20" s="5"/>
      <c r="AD20" s="5" t="s">
        <v>50</v>
      </c>
      <c r="AE20" s="4"/>
      <c r="AF20" s="4"/>
      <c r="AG20" s="4"/>
      <c r="AH20" s="4"/>
    </row>
    <row r="21" spans="2:34" ht="15.75" thickBot="1">
      <c r="B21" t="s">
        <v>41</v>
      </c>
      <c r="V21" s="3"/>
      <c r="W21" s="4"/>
      <c r="X21" s="3"/>
      <c r="Y21" s="4"/>
      <c r="Z21" s="3"/>
      <c r="AA21" s="4"/>
      <c r="AB21" s="3"/>
      <c r="AC21" s="4"/>
      <c r="AD21" s="3"/>
      <c r="AE21" s="4"/>
      <c r="AF21" s="4"/>
      <c r="AG21" s="4"/>
      <c r="AH21" s="4"/>
    </row>
    <row r="22" spans="22:34" ht="15">
      <c r="V22" s="5" t="s">
        <v>91</v>
      </c>
      <c r="W22" s="5"/>
      <c r="X22" s="5" t="s">
        <v>64</v>
      </c>
      <c r="Y22" s="5"/>
      <c r="Z22" s="5" t="s">
        <v>49</v>
      </c>
      <c r="AA22" s="5"/>
      <c r="AB22" s="5" t="s">
        <v>84</v>
      </c>
      <c r="AC22" s="5"/>
      <c r="AD22" s="5" t="s">
        <v>48</v>
      </c>
      <c r="AE22" s="4"/>
      <c r="AF22" s="4"/>
      <c r="AG22" s="4"/>
      <c r="AH22" s="4"/>
    </row>
    <row r="23" spans="2:34" ht="15.75" thickBot="1">
      <c r="B23" t="s">
        <v>39</v>
      </c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</row>
    <row r="24" spans="22:34" ht="15">
      <c r="V24" s="5" t="s">
        <v>86</v>
      </c>
      <c r="W24" s="5"/>
      <c r="X24" s="5" t="s">
        <v>58</v>
      </c>
      <c r="Y24" s="5"/>
      <c r="Z24" s="5" t="s">
        <v>69</v>
      </c>
      <c r="AA24" s="5"/>
      <c r="AB24" s="5" t="s">
        <v>74</v>
      </c>
      <c r="AC24" s="5"/>
      <c r="AD24" s="5" t="s">
        <v>76</v>
      </c>
      <c r="AE24" s="5"/>
      <c r="AF24" s="5" t="s">
        <v>61</v>
      </c>
      <c r="AG24" s="5"/>
      <c r="AH24" s="5" t="s">
        <v>87</v>
      </c>
    </row>
    <row r="25" spans="2:34" ht="15.75" thickBot="1">
      <c r="B25" t="s">
        <v>42</v>
      </c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4"/>
    </row>
    <row r="26" spans="22:34" ht="15">
      <c r="V26" s="5" t="s">
        <v>88</v>
      </c>
      <c r="W26" s="5"/>
      <c r="X26" s="5" t="s">
        <v>51</v>
      </c>
      <c r="Y26" s="5"/>
      <c r="Z26" s="5" t="s">
        <v>81</v>
      </c>
      <c r="AA26" s="5"/>
      <c r="AB26" s="5" t="s">
        <v>77</v>
      </c>
      <c r="AC26" s="5"/>
      <c r="AD26" s="5" t="s">
        <v>65</v>
      </c>
      <c r="AE26" s="5"/>
      <c r="AF26" s="5" t="s">
        <v>72</v>
      </c>
      <c r="AG26" s="4"/>
      <c r="AH26" s="4"/>
    </row>
    <row r="27" spans="2:34" ht="15.75" thickBot="1">
      <c r="B27" t="s">
        <v>43</v>
      </c>
      <c r="V27" s="3"/>
      <c r="W27" s="4"/>
      <c r="X27" s="3"/>
      <c r="Y27" s="4"/>
      <c r="Z27" s="3"/>
      <c r="AA27" s="4"/>
      <c r="AB27" s="3"/>
      <c r="AC27" s="4"/>
      <c r="AD27" s="4"/>
      <c r="AE27" s="4"/>
      <c r="AF27" s="4"/>
      <c r="AG27" s="4"/>
      <c r="AH27" s="4"/>
    </row>
    <row r="28" spans="22:34" ht="15">
      <c r="V28" s="5" t="s">
        <v>89</v>
      </c>
      <c r="W28" s="5"/>
      <c r="X28" s="5" t="s">
        <v>52</v>
      </c>
      <c r="Y28" s="5"/>
      <c r="Z28" s="5" t="s">
        <v>90</v>
      </c>
      <c r="AA28" s="5"/>
      <c r="AB28" s="5" t="s">
        <v>82</v>
      </c>
      <c r="AC28" s="4"/>
      <c r="AD28" s="4"/>
      <c r="AE28" s="4"/>
      <c r="AF28" s="4"/>
      <c r="AG28" s="4"/>
      <c r="AH28" s="4"/>
    </row>
    <row r="29" spans="2:34" ht="15.75" thickBot="1">
      <c r="B29" t="s">
        <v>92</v>
      </c>
      <c r="V29" s="3"/>
      <c r="W29" s="4"/>
      <c r="X29" s="3"/>
      <c r="Y29" s="4"/>
      <c r="Z29" s="3"/>
      <c r="AA29" s="4"/>
      <c r="AB29" s="3"/>
      <c r="AC29" s="4"/>
      <c r="AD29" s="4"/>
      <c r="AE29" s="4"/>
      <c r="AF29" s="4"/>
      <c r="AG29" s="4"/>
      <c r="AH29" s="4"/>
    </row>
    <row r="30" spans="22:34" ht="15">
      <c r="V30" s="5" t="s">
        <v>59</v>
      </c>
      <c r="W30" s="5"/>
      <c r="X30" s="5" t="s">
        <v>80</v>
      </c>
      <c r="Y30" s="5"/>
      <c r="Z30" s="5" t="s">
        <v>54</v>
      </c>
      <c r="AA30" s="5"/>
      <c r="AB30" s="5" t="s">
        <v>67</v>
      </c>
      <c r="AC30" s="4"/>
      <c r="AD30" s="4"/>
      <c r="AE30" s="4"/>
      <c r="AF30" s="4"/>
      <c r="AG30" s="4"/>
      <c r="AH30" s="4"/>
    </row>
    <row r="31" spans="2:34" ht="15.75" thickBot="1">
      <c r="B31" t="s">
        <v>40</v>
      </c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4"/>
    </row>
    <row r="32" spans="22:34" ht="15">
      <c r="V32" s="5" t="s">
        <v>53</v>
      </c>
      <c r="W32" s="5"/>
      <c r="X32" s="5" t="s">
        <v>78</v>
      </c>
      <c r="Y32" s="5"/>
      <c r="Z32" s="5" t="s">
        <v>71</v>
      </c>
      <c r="AA32" s="5"/>
      <c r="AB32" s="5" t="s">
        <v>55</v>
      </c>
      <c r="AC32" s="5"/>
      <c r="AD32" s="5" t="s">
        <v>75</v>
      </c>
      <c r="AE32" s="5"/>
      <c r="AF32" s="5" t="s">
        <v>68</v>
      </c>
      <c r="AG32" s="4"/>
      <c r="AH3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Ágata y David</dc:creator>
  <cp:keywords/>
  <dc:description/>
  <cp:lastModifiedBy>Xsxx</cp:lastModifiedBy>
  <dcterms:created xsi:type="dcterms:W3CDTF">2014-10-17T18:37:04Z</dcterms:created>
  <dcterms:modified xsi:type="dcterms:W3CDTF">2015-06-16T19:28:52Z</dcterms:modified>
  <cp:category/>
  <cp:version/>
  <cp:contentType/>
  <cp:contentStatus/>
</cp:coreProperties>
</file>